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-15" windowWidth="11820" windowHeight="8295" tabRatio="686"/>
  </bookViews>
  <sheets>
    <sheet name="показатели факт2012 ВС" sheetId="1" r:id="rId1"/>
    <sheet name="расходы факт2012 ВС" sheetId="2" r:id="rId2"/>
    <sheet name="показатели факт2012 ВО" sheetId="3" r:id="rId3"/>
    <sheet name="расходы факт2012 ВО" sheetId="4" r:id="rId4"/>
  </sheets>
  <definedNames>
    <definedName name="_xlnm.Print_Area" localSheetId="2">'показатели факт2012 ВО'!$A$1:$D$22</definedName>
    <definedName name="_xlnm.Print_Area" localSheetId="0">'показатели факт2012 ВС'!$A$1:$D$27</definedName>
    <definedName name="_xlnm.Print_Area" localSheetId="3">'расходы факт2012 ВО'!$A$1:$C$26</definedName>
    <definedName name="_xlnm.Print_Area" localSheetId="1">'расходы факт2012 ВС'!$A$1:$C$26</definedName>
  </definedNames>
  <calcPr calcId="145621"/>
</workbook>
</file>

<file path=xl/calcChain.xml><?xml version="1.0" encoding="utf-8"?>
<calcChain xmlns="http://schemas.openxmlformats.org/spreadsheetml/2006/main">
  <c r="C14" i="4" l="1"/>
  <c r="D18" i="1" l="1"/>
  <c r="C19" i="4"/>
  <c r="C16" i="4"/>
  <c r="A12" i="3"/>
  <c r="A15" i="3" s="1"/>
  <c r="A16" i="3" s="1"/>
  <c r="A17" i="3" s="1"/>
  <c r="A18" i="3" s="1"/>
  <c r="A20" i="3" s="1"/>
  <c r="A21" i="3" s="1"/>
  <c r="A22" i="3" s="1"/>
  <c r="C19" i="2"/>
  <c r="C16" i="2"/>
  <c r="C14" i="2"/>
  <c r="A14" i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A13" i="3" l="1"/>
  <c r="C25" i="2"/>
  <c r="C25" i="4"/>
  <c r="D27" i="1" l="1"/>
  <c r="D22" i="3" l="1"/>
</calcChain>
</file>

<file path=xl/sharedStrings.xml><?xml version="1.0" encoding="utf-8"?>
<sst xmlns="http://schemas.openxmlformats.org/spreadsheetml/2006/main" count="152" uniqueCount="85">
  <si>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</si>
  <si>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</si>
  <si>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</si>
  <si>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</si>
  <si>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</si>
  <si>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</si>
  <si>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</si>
  <si>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</si>
  <si>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</si>
  <si>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</si>
  <si>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</si>
  <si>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</si>
  <si>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</si>
  <si>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</si>
  <si>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</si>
  <si>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</si>
  <si>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</si>
  <si>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</si>
  <si>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</si>
  <si>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</si>
  <si>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</si>
  <si>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</si>
  <si>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</si>
  <si>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</si>
  <si>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</si>
  <si>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</si>
  <si>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</si>
  <si>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</si>
  <si>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</si>
  <si>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</si>
  <si>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</si>
  <si>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</si>
  <si>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</si>
  <si>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</si>
  <si>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</si>
  <si>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</si>
  <si>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</si>
  <si>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</si>
  <si>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</si>
  <si>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</si>
  <si>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</si>
  <si>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</si>
  <si>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</si>
  <si>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</si>
  <si>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</si>
  <si>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</si>
  <si>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</si>
  <si>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</si>
  <si>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</si>
  <si>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</si>
  <si>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</si>
  <si>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</si>
  <si>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</si>
  <si>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</si>
  <si>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</si>
  <si>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</si>
  <si>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</si>
  <si>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</si>
  <si>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</si>
  <si>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</si>
  <si>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</si>
  <si>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</si>
  <si>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</si>
  <si>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</si>
  <si>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</si>
  <si>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</si>
  <si>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</si>
  <si>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</si>
  <si>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</si>
  <si>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(по Дмитриевскому сельскому поселению)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</si>
  <si>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</si>
  <si>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</si>
  <si>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</si>
  <si>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</si>
  <si>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</si>
  <si>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</si>
  <si>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</si>
  <si>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</si>
  <si>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</si>
  <si>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</si>
  <si>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2012 год</t>
  </si>
  <si>
    <t>Факт 2012г.</t>
  </si>
  <si>
    <t>Структура основных производственных расходов
КГУП "Примтеплоэнерго" за 2012 год 
 в сфере холодного водоснабжения</t>
  </si>
  <si>
    <t>Структура основных производственных расходов
КГУП "Примтеплоэнерго" за 2012 год 
 в сфере  водоотведения</t>
  </si>
  <si>
    <t>Расходы, переданные по внутрихозяйственному обороту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</si>
</sst>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9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3" fontId="2" fillId="2" borderId="0" xfId="2" applyNumberFormat="1" applyFont="1" applyFill="1"/>
    <xf numFmtId="164" fontId="2" fillId="2" borderId="0" xfId="2" applyNumberFormat="1" applyFont="1" applyFill="1"/>
    <xf numFmtId="165" fontId="2" fillId="2" borderId="2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20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6" sqref="D26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10.28515625" style="5" customWidth="1"/>
    <col min="6" max="6" width="5.42578125" style="5" customWidth="1"/>
    <col min="7" max="16384" width="9.140625" style="5"/>
  </cols>
  <sheetData>
    <row r="1" spans="1:6" ht="5.25" customHeight="1" x14ac:dyDescent="0.25">
      <c r="D1" s="7"/>
    </row>
    <row r="2" spans="1:6" ht="24" customHeight="1" x14ac:dyDescent="0.25">
      <c r="A2" s="58" t="s">
        <v>0</v>
      </c>
      <c r="B2" s="58"/>
      <c r="C2" s="58"/>
      <c r="D2" s="58"/>
    </row>
    <row r="3" spans="1:6" ht="24" customHeight="1" x14ac:dyDescent="0.25">
      <c r="A3" s="59" t="s">
        <v>1</v>
      </c>
      <c r="B3" s="59"/>
      <c r="C3" s="59"/>
      <c r="D3" s="59"/>
    </row>
    <row r="4" spans="1:6" ht="24" customHeight="1" x14ac:dyDescent="0.25">
      <c r="A4" s="59" t="s">
        <v>80</v>
      </c>
      <c r="B4" s="59"/>
      <c r="C4" s="59"/>
      <c r="D4" s="59"/>
    </row>
    <row r="5" spans="1:6" ht="6.75" customHeight="1" x14ac:dyDescent="0.25">
      <c r="A5" s="8"/>
      <c r="B5" s="8"/>
      <c r="C5" s="8"/>
      <c r="D5" s="8"/>
    </row>
    <row r="6" spans="1:6" s="11" customFormat="1" ht="27" customHeight="1" x14ac:dyDescent="0.3">
      <c r="A6" s="9" t="s">
        <v>69</v>
      </c>
      <c r="B6" s="10"/>
      <c r="C6" s="10"/>
      <c r="D6" s="10"/>
    </row>
    <row r="7" spans="1:6" ht="8.25" customHeight="1" x14ac:dyDescent="0.25">
      <c r="A7" s="12"/>
      <c r="B7" s="12"/>
      <c r="C7" s="12"/>
      <c r="D7" s="12"/>
    </row>
    <row r="8" spans="1:6" ht="54" customHeight="1" x14ac:dyDescent="0.25">
      <c r="A8" s="13" t="s">
        <v>2</v>
      </c>
      <c r="B8" s="13" t="s">
        <v>3</v>
      </c>
      <c r="C8" s="13" t="s">
        <v>4</v>
      </c>
      <c r="D8" s="53" t="s">
        <v>81</v>
      </c>
    </row>
    <row r="9" spans="1:6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6" ht="25.5" customHeight="1" x14ac:dyDescent="0.25">
      <c r="A10" s="60" t="s">
        <v>5</v>
      </c>
      <c r="B10" s="60"/>
      <c r="C10" s="60"/>
      <c r="D10" s="60"/>
    </row>
    <row r="11" spans="1:6" ht="31.5" customHeight="1" x14ac:dyDescent="0.25">
      <c r="A11" s="3" t="s">
        <v>6</v>
      </c>
      <c r="B11" s="4" t="s">
        <v>7</v>
      </c>
      <c r="C11" s="15" t="s">
        <v>8</v>
      </c>
      <c r="D11" s="2">
        <v>169.636</v>
      </c>
      <c r="E11" s="55"/>
      <c r="F11" s="55"/>
    </row>
    <row r="12" spans="1:6" ht="31.5" customHeight="1" x14ac:dyDescent="0.25">
      <c r="A12" s="3" t="s">
        <v>38</v>
      </c>
      <c r="B12" s="4" t="s">
        <v>70</v>
      </c>
      <c r="C12" s="15" t="s">
        <v>8</v>
      </c>
      <c r="D12" s="51">
        <v>0</v>
      </c>
    </row>
    <row r="13" spans="1:6" ht="31.5" customHeight="1" x14ac:dyDescent="0.25">
      <c r="A13" s="1">
        <v>3</v>
      </c>
      <c r="B13" s="16" t="s">
        <v>9</v>
      </c>
      <c r="C13" s="15" t="s">
        <v>10</v>
      </c>
      <c r="D13" s="17">
        <v>0</v>
      </c>
    </row>
    <row r="14" spans="1:6" ht="31.5" customHeight="1" x14ac:dyDescent="0.25">
      <c r="A14" s="1">
        <f t="shared" ref="A14:A16" si="0">A13+1</f>
        <v>4</v>
      </c>
      <c r="B14" s="4" t="s">
        <v>11</v>
      </c>
      <c r="C14" s="15" t="s">
        <v>8</v>
      </c>
      <c r="D14" s="2">
        <v>0</v>
      </c>
    </row>
    <row r="15" spans="1:6" ht="30.95" customHeight="1" x14ac:dyDescent="0.25">
      <c r="A15" s="1">
        <f t="shared" si="0"/>
        <v>5</v>
      </c>
      <c r="B15" s="4" t="s">
        <v>12</v>
      </c>
      <c r="C15" s="15" t="s">
        <v>10</v>
      </c>
      <c r="D15" s="57">
        <v>34.1</v>
      </c>
    </row>
    <row r="16" spans="1:6" ht="30.95" customHeight="1" x14ac:dyDescent="0.25">
      <c r="A16" s="1">
        <f t="shared" si="0"/>
        <v>6</v>
      </c>
      <c r="B16" s="4" t="s">
        <v>13</v>
      </c>
      <c r="C16" s="15" t="s">
        <v>8</v>
      </c>
      <c r="D16" s="2">
        <v>83.733000000000004</v>
      </c>
    </row>
    <row r="17" spans="1:6" ht="31.5" customHeight="1" x14ac:dyDescent="0.25">
      <c r="A17" s="3" t="s">
        <v>71</v>
      </c>
      <c r="B17" s="18" t="s">
        <v>15</v>
      </c>
      <c r="C17" s="15" t="s">
        <v>8</v>
      </c>
      <c r="D17" s="2">
        <v>34.171999999999997</v>
      </c>
      <c r="F17" s="56"/>
    </row>
    <row r="18" spans="1:6" ht="31.5" customHeight="1" x14ac:dyDescent="0.25">
      <c r="A18" s="3" t="s">
        <v>72</v>
      </c>
      <c r="B18" s="18" t="s">
        <v>17</v>
      </c>
      <c r="C18" s="15" t="s">
        <v>8</v>
      </c>
      <c r="D18" s="2">
        <f>D16-D17</f>
        <v>49.561000000000007</v>
      </c>
    </row>
    <row r="19" spans="1:6" ht="31.5" customHeight="1" x14ac:dyDescent="0.25">
      <c r="A19" s="1">
        <f>A16+1</f>
        <v>7</v>
      </c>
      <c r="B19" s="16" t="s">
        <v>18</v>
      </c>
      <c r="C19" s="15" t="s">
        <v>19</v>
      </c>
      <c r="D19" s="17">
        <v>0.65</v>
      </c>
    </row>
    <row r="20" spans="1:6" ht="31.5" customHeight="1" x14ac:dyDescent="0.25">
      <c r="A20" s="1">
        <f>A19+1</f>
        <v>8</v>
      </c>
      <c r="B20" s="4" t="s">
        <v>20</v>
      </c>
      <c r="C20" s="15" t="s">
        <v>21</v>
      </c>
      <c r="D20" s="49">
        <v>18.3</v>
      </c>
    </row>
    <row r="21" spans="1:6" ht="31.5" customHeight="1" x14ac:dyDescent="0.25">
      <c r="A21" s="1">
        <f t="shared" ref="A21:A23" si="1">A20+1</f>
        <v>9</v>
      </c>
      <c r="B21" s="4" t="s">
        <v>22</v>
      </c>
      <c r="C21" s="15" t="s">
        <v>23</v>
      </c>
      <c r="D21" s="50">
        <v>7</v>
      </c>
    </row>
    <row r="22" spans="1:6" ht="31.5" customHeight="1" x14ac:dyDescent="0.25">
      <c r="A22" s="1">
        <f t="shared" si="1"/>
        <v>10</v>
      </c>
      <c r="B22" s="4" t="s">
        <v>24</v>
      </c>
      <c r="C22" s="15" t="s">
        <v>23</v>
      </c>
      <c r="D22" s="50">
        <v>0</v>
      </c>
    </row>
    <row r="23" spans="1:6" ht="31.5" customHeight="1" x14ac:dyDescent="0.25">
      <c r="A23" s="1">
        <f t="shared" si="1"/>
        <v>11</v>
      </c>
      <c r="B23" s="4" t="s">
        <v>25</v>
      </c>
      <c r="C23" s="15" t="s">
        <v>26</v>
      </c>
      <c r="D23" s="50">
        <v>16</v>
      </c>
    </row>
    <row r="24" spans="1:6" ht="25.5" customHeight="1" x14ac:dyDescent="0.25">
      <c r="A24" s="61" t="s">
        <v>27</v>
      </c>
      <c r="B24" s="62"/>
      <c r="C24" s="62"/>
      <c r="D24" s="63"/>
    </row>
    <row r="25" spans="1:6" ht="32.25" customHeight="1" x14ac:dyDescent="0.25">
      <c r="A25" s="1">
        <f>A23+1</f>
        <v>12</v>
      </c>
      <c r="B25" s="19" t="s">
        <v>28</v>
      </c>
      <c r="C25" s="20" t="s">
        <v>29</v>
      </c>
      <c r="D25" s="21">
        <v>1362.4077947457627</v>
      </c>
    </row>
    <row r="26" spans="1:6" ht="33" customHeight="1" x14ac:dyDescent="0.25">
      <c r="A26" s="1">
        <f>A25+1</f>
        <v>13</v>
      </c>
      <c r="B26" s="4" t="s">
        <v>30</v>
      </c>
      <c r="C26" s="20" t="s">
        <v>29</v>
      </c>
      <c r="D26" s="21">
        <v>4428.0117365941023</v>
      </c>
    </row>
    <row r="27" spans="1:6" ht="36.75" customHeight="1" x14ac:dyDescent="0.25">
      <c r="A27" s="1">
        <f>A26+1</f>
        <v>14</v>
      </c>
      <c r="B27" s="4" t="s">
        <v>31</v>
      </c>
      <c r="C27" s="20" t="s">
        <v>29</v>
      </c>
      <c r="D27" s="21">
        <f>D25-D26</f>
        <v>-3065.6039418483397</v>
      </c>
      <c r="F27" s="22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5" sqref="D25"/>
    </sheetView>
  </sheetViews>
  <sheetFormatPr defaultRowHeight="12.75" x14ac:dyDescent="0.2"/>
  <cols>
    <col min="1" max="1" width="8.28515625" style="23" customWidth="1"/>
    <col min="2" max="2" width="69.7109375" style="23" customWidth="1"/>
    <col min="3" max="3" width="18.42578125" style="23" customWidth="1"/>
    <col min="4" max="4" width="12.5703125" style="23" customWidth="1"/>
    <col min="5" max="16384" width="9.140625" style="23"/>
  </cols>
  <sheetData>
    <row r="1" spans="1:3" ht="4.5" customHeight="1" x14ac:dyDescent="0.2">
      <c r="C1" s="24"/>
    </row>
    <row r="2" spans="1:3" ht="61.5" customHeight="1" x14ac:dyDescent="0.3">
      <c r="A2" s="64" t="s">
        <v>82</v>
      </c>
      <c r="B2" s="64"/>
      <c r="C2" s="64"/>
    </row>
    <row r="3" spans="1:3" ht="6" customHeight="1" x14ac:dyDescent="0.3">
      <c r="A3" s="25"/>
      <c r="B3" s="25"/>
      <c r="C3" s="25"/>
    </row>
    <row r="4" spans="1:3" s="26" customFormat="1" ht="6" customHeight="1" x14ac:dyDescent="0.3">
      <c r="C4" s="27"/>
    </row>
    <row r="5" spans="1:3" s="26" customFormat="1" ht="20.25" customHeight="1" x14ac:dyDescent="0.3">
      <c r="A5" s="9" t="s">
        <v>69</v>
      </c>
      <c r="C5" s="27" t="s">
        <v>32</v>
      </c>
    </row>
    <row r="6" spans="1:3" ht="9.75" customHeight="1" x14ac:dyDescent="0.25">
      <c r="A6" s="28"/>
      <c r="B6" s="28"/>
      <c r="C6" s="29"/>
    </row>
    <row r="7" spans="1:3" ht="16.5" customHeight="1" x14ac:dyDescent="0.2">
      <c r="A7" s="65" t="s">
        <v>33</v>
      </c>
      <c r="B7" s="65" t="s">
        <v>3</v>
      </c>
      <c r="C7" s="68" t="s">
        <v>34</v>
      </c>
    </row>
    <row r="8" spans="1:3" ht="16.5" customHeight="1" x14ac:dyDescent="0.2">
      <c r="A8" s="66"/>
      <c r="B8" s="66"/>
      <c r="C8" s="68"/>
    </row>
    <row r="9" spans="1:3" ht="16.5" customHeight="1" x14ac:dyDescent="0.2">
      <c r="A9" s="67"/>
      <c r="B9" s="67"/>
      <c r="C9" s="68"/>
    </row>
    <row r="10" spans="1:3" ht="17.25" customHeight="1" x14ac:dyDescent="0.2">
      <c r="A10" s="30">
        <v>1</v>
      </c>
      <c r="B10" s="30">
        <v>2</v>
      </c>
      <c r="C10" s="30">
        <v>3</v>
      </c>
    </row>
    <row r="11" spans="1:3" ht="17.25" customHeight="1" x14ac:dyDescent="0.2">
      <c r="A11" s="30">
        <v>1</v>
      </c>
      <c r="B11" s="16" t="s">
        <v>73</v>
      </c>
      <c r="C11" s="52">
        <v>0</v>
      </c>
    </row>
    <row r="12" spans="1:3" ht="18.75" customHeight="1" x14ac:dyDescent="0.2">
      <c r="A12" s="31" t="s">
        <v>38</v>
      </c>
      <c r="B12" s="16" t="s">
        <v>35</v>
      </c>
      <c r="C12" s="32">
        <v>391.18</v>
      </c>
    </row>
    <row r="13" spans="1:3" ht="18" customHeight="1" x14ac:dyDescent="0.2">
      <c r="A13" s="31" t="s">
        <v>74</v>
      </c>
      <c r="B13" s="33" t="s">
        <v>36</v>
      </c>
      <c r="C13" s="32">
        <v>110.03100000000001</v>
      </c>
    </row>
    <row r="14" spans="1:3" ht="18" customHeight="1" x14ac:dyDescent="0.2">
      <c r="A14" s="31" t="s">
        <v>75</v>
      </c>
      <c r="B14" s="33" t="s">
        <v>37</v>
      </c>
      <c r="C14" s="34">
        <f>IF(C13=0,,C12/C13)</f>
        <v>3.5551799038452798</v>
      </c>
    </row>
    <row r="15" spans="1:3" ht="18" customHeight="1" x14ac:dyDescent="0.2">
      <c r="A15" s="31" t="s">
        <v>40</v>
      </c>
      <c r="B15" s="16" t="s">
        <v>39</v>
      </c>
      <c r="C15" s="32">
        <v>0</v>
      </c>
    </row>
    <row r="16" spans="1:3" s="38" customFormat="1" ht="31.5" x14ac:dyDescent="0.2">
      <c r="A16" s="35" t="s">
        <v>44</v>
      </c>
      <c r="B16" s="36" t="s">
        <v>41</v>
      </c>
      <c r="C16" s="37">
        <f>SUM(C17:C18)</f>
        <v>3286.84</v>
      </c>
    </row>
    <row r="17" spans="1:4" ht="18" customHeight="1" x14ac:dyDescent="0.2">
      <c r="A17" s="31" t="s">
        <v>46</v>
      </c>
      <c r="B17" s="39" t="s">
        <v>42</v>
      </c>
      <c r="C17" s="32">
        <v>2546.4</v>
      </c>
    </row>
    <row r="18" spans="1:4" ht="18" customHeight="1" x14ac:dyDescent="0.2">
      <c r="A18" s="31" t="s">
        <v>48</v>
      </c>
      <c r="B18" s="39" t="s">
        <v>43</v>
      </c>
      <c r="C18" s="32">
        <v>740.44</v>
      </c>
    </row>
    <row r="19" spans="1:4" s="38" customFormat="1" ht="18" customHeight="1" x14ac:dyDescent="0.2">
      <c r="A19" s="40" t="s">
        <v>50</v>
      </c>
      <c r="B19" s="41" t="s">
        <v>45</v>
      </c>
      <c r="C19" s="37">
        <f>SUM(C20:C21)</f>
        <v>44.480000000000004</v>
      </c>
    </row>
    <row r="20" spans="1:4" ht="18" customHeight="1" x14ac:dyDescent="0.2">
      <c r="A20" s="31" t="s">
        <v>14</v>
      </c>
      <c r="B20" s="39" t="s">
        <v>47</v>
      </c>
      <c r="C20" s="32">
        <v>42.96</v>
      </c>
    </row>
    <row r="21" spans="1:4" ht="18" customHeight="1" x14ac:dyDescent="0.2">
      <c r="A21" s="31" t="s">
        <v>16</v>
      </c>
      <c r="B21" s="39" t="s">
        <v>49</v>
      </c>
      <c r="C21" s="32">
        <v>1.52</v>
      </c>
    </row>
    <row r="22" spans="1:4" ht="18" customHeight="1" x14ac:dyDescent="0.2">
      <c r="A22" s="31" t="s">
        <v>52</v>
      </c>
      <c r="B22" s="42" t="s">
        <v>51</v>
      </c>
      <c r="C22" s="32">
        <v>117.49</v>
      </c>
    </row>
    <row r="23" spans="1:4" ht="58.5" customHeight="1" x14ac:dyDescent="0.2">
      <c r="A23" s="31"/>
      <c r="B23" s="42" t="s">
        <v>79</v>
      </c>
      <c r="C23" s="32">
        <v>0</v>
      </c>
    </row>
    <row r="24" spans="1:4" ht="15.75" x14ac:dyDescent="0.2">
      <c r="A24" s="31" t="s">
        <v>54</v>
      </c>
      <c r="B24" s="42" t="s">
        <v>84</v>
      </c>
      <c r="C24" s="32">
        <v>487.94</v>
      </c>
    </row>
    <row r="25" spans="1:4" ht="25.5" customHeight="1" x14ac:dyDescent="0.2">
      <c r="A25" s="31" t="s">
        <v>56</v>
      </c>
      <c r="B25" s="42" t="s">
        <v>55</v>
      </c>
      <c r="C25" s="32">
        <f>C24+C26-C12-C15-C16-C19-C22</f>
        <v>1048.0799999999992</v>
      </c>
    </row>
    <row r="26" spans="1:4" s="38" customFormat="1" ht="20.25" customHeight="1" x14ac:dyDescent="0.2">
      <c r="A26" s="40" t="s">
        <v>76</v>
      </c>
      <c r="B26" s="41" t="s">
        <v>57</v>
      </c>
      <c r="C26" s="37">
        <v>4400.13</v>
      </c>
      <c r="D26" s="43"/>
    </row>
    <row r="27" spans="1:4" s="47" customFormat="1" ht="12" customHeight="1" x14ac:dyDescent="0.2">
      <c r="A27" s="44"/>
      <c r="B27" s="45"/>
      <c r="C27" s="46"/>
    </row>
    <row r="28" spans="1:4" ht="15.75" customHeight="1" x14ac:dyDescent="0.25">
      <c r="A28" s="48"/>
      <c r="B28" s="48"/>
      <c r="C28" s="48"/>
    </row>
    <row r="29" spans="1:4" x14ac:dyDescent="0.2">
      <c r="A29" s="23" t="s">
        <v>58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8"/>
    </row>
    <row r="34" spans="2:2" ht="15.75" customHeight="1" x14ac:dyDescent="0.25">
      <c r="B34" s="28"/>
    </row>
    <row r="35" spans="2:2" ht="15.75" customHeight="1" x14ac:dyDescent="0.25">
      <c r="B35" s="28"/>
    </row>
    <row r="36" spans="2:2" ht="15.75" customHeight="1" x14ac:dyDescent="0.25">
      <c r="B36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0" zoomScaleNormal="60" zoomScaleSheetLayoutView="80" workbookViewId="0">
      <pane xSplit="2" ySplit="10" topLeftCell="C17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18" sqref="D18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 x14ac:dyDescent="0.25">
      <c r="D1" s="7"/>
    </row>
    <row r="2" spans="1:4" ht="25.5" customHeight="1" x14ac:dyDescent="0.25">
      <c r="A2" s="58" t="s">
        <v>0</v>
      </c>
      <c r="B2" s="58"/>
      <c r="C2" s="58"/>
      <c r="D2" s="58"/>
    </row>
    <row r="3" spans="1:4" ht="25.5" customHeight="1" x14ac:dyDescent="0.25">
      <c r="A3" s="59" t="s">
        <v>59</v>
      </c>
      <c r="B3" s="59"/>
      <c r="C3" s="59"/>
      <c r="D3" s="59"/>
    </row>
    <row r="4" spans="1:4" ht="25.5" customHeight="1" x14ac:dyDescent="0.25">
      <c r="A4" s="59" t="s">
        <v>80</v>
      </c>
      <c r="B4" s="59"/>
      <c r="C4" s="59"/>
      <c r="D4" s="59"/>
    </row>
    <row r="5" spans="1:4" ht="6.75" customHeight="1" x14ac:dyDescent="0.25">
      <c r="A5" s="8"/>
      <c r="B5" s="8"/>
      <c r="C5" s="8"/>
      <c r="D5" s="8"/>
    </row>
    <row r="6" spans="1:4" s="11" customFormat="1" ht="27" customHeight="1" x14ac:dyDescent="0.3">
      <c r="A6" s="9" t="s">
        <v>69</v>
      </c>
      <c r="B6" s="10"/>
      <c r="C6" s="10"/>
      <c r="D6" s="10"/>
    </row>
    <row r="7" spans="1:4" ht="6" customHeight="1" x14ac:dyDescent="0.25">
      <c r="A7" s="12"/>
      <c r="B7" s="12"/>
      <c r="C7" s="12"/>
      <c r="D7" s="12"/>
    </row>
    <row r="8" spans="1:4" ht="41.25" customHeight="1" x14ac:dyDescent="0.25">
      <c r="A8" s="13" t="s">
        <v>2</v>
      </c>
      <c r="B8" s="13" t="s">
        <v>3</v>
      </c>
      <c r="C8" s="13" t="s">
        <v>4</v>
      </c>
      <c r="D8" s="54" t="s">
        <v>81</v>
      </c>
    </row>
    <row r="9" spans="1:4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4" ht="35.25" customHeight="1" x14ac:dyDescent="0.25">
      <c r="A10" s="60" t="s">
        <v>5</v>
      </c>
      <c r="B10" s="60"/>
      <c r="C10" s="60"/>
      <c r="D10" s="60"/>
    </row>
    <row r="11" spans="1:4" ht="31.5" customHeight="1" x14ac:dyDescent="0.25">
      <c r="A11" s="3" t="s">
        <v>6</v>
      </c>
      <c r="B11" s="4" t="s">
        <v>60</v>
      </c>
      <c r="C11" s="15" t="s">
        <v>8</v>
      </c>
      <c r="D11" s="49">
        <v>76.438999999999993</v>
      </c>
    </row>
    <row r="12" spans="1:4" ht="30.95" customHeight="1" x14ac:dyDescent="0.25">
      <c r="A12" s="1">
        <f>A11+1</f>
        <v>2</v>
      </c>
      <c r="B12" s="4" t="s">
        <v>61</v>
      </c>
      <c r="C12" s="15" t="s">
        <v>8</v>
      </c>
      <c r="D12" s="49">
        <v>76.438999999999993</v>
      </c>
    </row>
    <row r="13" spans="1:4" ht="30.95" customHeight="1" x14ac:dyDescent="0.25">
      <c r="A13" s="1">
        <f t="shared" ref="A13" si="0">A12+1</f>
        <v>3</v>
      </c>
      <c r="B13" s="4" t="s">
        <v>77</v>
      </c>
      <c r="C13" s="15" t="s">
        <v>8</v>
      </c>
      <c r="D13" s="49">
        <v>0</v>
      </c>
    </row>
    <row r="14" spans="1:4" ht="30.95" customHeight="1" x14ac:dyDescent="0.25">
      <c r="A14" s="1">
        <v>4</v>
      </c>
      <c r="B14" s="4" t="s">
        <v>62</v>
      </c>
      <c r="C14" s="15" t="s">
        <v>8</v>
      </c>
      <c r="D14" s="49">
        <v>14.9</v>
      </c>
    </row>
    <row r="15" spans="1:4" ht="31.5" customHeight="1" x14ac:dyDescent="0.25">
      <c r="A15" s="1">
        <f t="shared" ref="A15:A18" si="1">A14+1</f>
        <v>5</v>
      </c>
      <c r="B15" s="4" t="s">
        <v>63</v>
      </c>
      <c r="C15" s="15" t="s">
        <v>21</v>
      </c>
      <c r="D15" s="49">
        <v>7.9</v>
      </c>
    </row>
    <row r="16" spans="1:4" ht="31.5" customHeight="1" x14ac:dyDescent="0.25">
      <c r="A16" s="1">
        <f t="shared" si="1"/>
        <v>6</v>
      </c>
      <c r="B16" s="4" t="s">
        <v>64</v>
      </c>
      <c r="C16" s="15" t="s">
        <v>23</v>
      </c>
      <c r="D16" s="50">
        <v>1</v>
      </c>
    </row>
    <row r="17" spans="1:6" ht="31.5" customHeight="1" x14ac:dyDescent="0.25">
      <c r="A17" s="1">
        <f t="shared" si="1"/>
        <v>7</v>
      </c>
      <c r="B17" s="4" t="s">
        <v>65</v>
      </c>
      <c r="C17" s="15" t="s">
        <v>23</v>
      </c>
      <c r="D17" s="50">
        <v>1</v>
      </c>
    </row>
    <row r="18" spans="1:6" ht="31.5" customHeight="1" x14ac:dyDescent="0.25">
      <c r="A18" s="1">
        <f t="shared" si="1"/>
        <v>8</v>
      </c>
      <c r="B18" s="4" t="s">
        <v>25</v>
      </c>
      <c r="C18" s="15" t="s">
        <v>26</v>
      </c>
      <c r="D18" s="50">
        <v>11</v>
      </c>
    </row>
    <row r="19" spans="1:6" ht="35.25" customHeight="1" x14ac:dyDescent="0.25">
      <c r="A19" s="61" t="s">
        <v>27</v>
      </c>
      <c r="B19" s="62"/>
      <c r="C19" s="62"/>
      <c r="D19" s="63"/>
    </row>
    <row r="20" spans="1:6" ht="32.25" customHeight="1" x14ac:dyDescent="0.25">
      <c r="A20" s="1">
        <f>A18+1</f>
        <v>9</v>
      </c>
      <c r="B20" s="19" t="s">
        <v>66</v>
      </c>
      <c r="C20" s="20" t="s">
        <v>29</v>
      </c>
      <c r="D20" s="21">
        <v>1247.5806536610171</v>
      </c>
    </row>
    <row r="21" spans="1:6" ht="33" customHeight="1" x14ac:dyDescent="0.25">
      <c r="A21" s="1">
        <f>A20+1</f>
        <v>10</v>
      </c>
      <c r="B21" s="4" t="s">
        <v>67</v>
      </c>
      <c r="C21" s="20" t="s">
        <v>29</v>
      </c>
      <c r="D21" s="21">
        <v>4265.2347874586576</v>
      </c>
    </row>
    <row r="22" spans="1:6" ht="36.75" customHeight="1" x14ac:dyDescent="0.25">
      <c r="A22" s="1">
        <f>A21+1</f>
        <v>11</v>
      </c>
      <c r="B22" s="4" t="s">
        <v>68</v>
      </c>
      <c r="C22" s="20" t="s">
        <v>29</v>
      </c>
      <c r="D22" s="21">
        <f>D20-D21</f>
        <v>-3017.6541337976405</v>
      </c>
      <c r="F22" s="22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3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5" sqref="D25"/>
    </sheetView>
  </sheetViews>
  <sheetFormatPr defaultRowHeight="12.75" x14ac:dyDescent="0.2"/>
  <cols>
    <col min="1" max="1" width="8.28515625" style="23" customWidth="1"/>
    <col min="2" max="2" width="70.140625" style="23" customWidth="1"/>
    <col min="3" max="3" width="18.42578125" style="23" customWidth="1"/>
    <col min="4" max="4" width="12.5703125" style="23" customWidth="1"/>
    <col min="5" max="16384" width="9.140625" style="23"/>
  </cols>
  <sheetData>
    <row r="1" spans="1:3" ht="3" customHeight="1" x14ac:dyDescent="0.2">
      <c r="C1" s="24"/>
    </row>
    <row r="2" spans="1:3" ht="62.25" customHeight="1" x14ac:dyDescent="0.3">
      <c r="A2" s="64" t="s">
        <v>83</v>
      </c>
      <c r="B2" s="64"/>
      <c r="C2" s="64"/>
    </row>
    <row r="3" spans="1:3" ht="9.75" customHeight="1" x14ac:dyDescent="0.3">
      <c r="A3" s="25"/>
      <c r="B3" s="25"/>
      <c r="C3" s="25"/>
    </row>
    <row r="4" spans="1:3" s="26" customFormat="1" ht="20.25" customHeight="1" x14ac:dyDescent="0.3">
      <c r="C4" s="27"/>
    </row>
    <row r="5" spans="1:3" s="26" customFormat="1" ht="20.25" customHeight="1" x14ac:dyDescent="0.3">
      <c r="A5" s="9" t="s">
        <v>69</v>
      </c>
      <c r="C5" s="27" t="s">
        <v>32</v>
      </c>
    </row>
    <row r="6" spans="1:3" ht="9.75" customHeight="1" x14ac:dyDescent="0.25">
      <c r="A6" s="28"/>
      <c r="B6" s="28"/>
      <c r="C6" s="29"/>
    </row>
    <row r="7" spans="1:3" ht="16.5" customHeight="1" x14ac:dyDescent="0.2">
      <c r="A7" s="65" t="s">
        <v>33</v>
      </c>
      <c r="B7" s="65" t="s">
        <v>3</v>
      </c>
      <c r="C7" s="68" t="s">
        <v>34</v>
      </c>
    </row>
    <row r="8" spans="1:3" ht="16.5" customHeight="1" x14ac:dyDescent="0.2">
      <c r="A8" s="66"/>
      <c r="B8" s="66"/>
      <c r="C8" s="68"/>
    </row>
    <row r="9" spans="1:3" ht="16.5" customHeight="1" x14ac:dyDescent="0.2">
      <c r="A9" s="67"/>
      <c r="B9" s="67"/>
      <c r="C9" s="68"/>
    </row>
    <row r="10" spans="1:3" ht="17.25" customHeight="1" x14ac:dyDescent="0.2">
      <c r="A10" s="30">
        <v>1</v>
      </c>
      <c r="B10" s="30">
        <v>2</v>
      </c>
      <c r="C10" s="30">
        <v>3</v>
      </c>
    </row>
    <row r="11" spans="1:3" ht="31.5" customHeight="1" x14ac:dyDescent="0.2">
      <c r="A11" s="30">
        <v>1</v>
      </c>
      <c r="B11" s="16" t="s">
        <v>78</v>
      </c>
      <c r="C11" s="52">
        <v>0</v>
      </c>
    </row>
    <row r="12" spans="1:3" ht="18.75" customHeight="1" x14ac:dyDescent="0.2">
      <c r="A12" s="31" t="s">
        <v>38</v>
      </c>
      <c r="B12" s="16" t="s">
        <v>35</v>
      </c>
      <c r="C12" s="32">
        <v>68.89</v>
      </c>
    </row>
    <row r="13" spans="1:3" ht="18" customHeight="1" x14ac:dyDescent="0.2">
      <c r="A13" s="31" t="s">
        <v>74</v>
      </c>
      <c r="B13" s="33" t="s">
        <v>36</v>
      </c>
      <c r="C13" s="32">
        <v>17.698</v>
      </c>
    </row>
    <row r="14" spans="1:3" ht="18" customHeight="1" x14ac:dyDescent="0.2">
      <c r="A14" s="31" t="s">
        <v>75</v>
      </c>
      <c r="B14" s="33" t="s">
        <v>37</v>
      </c>
      <c r="C14" s="34">
        <f>IF(C13=0,,C12/C13)</f>
        <v>3.8925302294044526</v>
      </c>
    </row>
    <row r="15" spans="1:3" ht="18" customHeight="1" x14ac:dyDescent="0.2">
      <c r="A15" s="31" t="s">
        <v>40</v>
      </c>
      <c r="B15" s="16" t="s">
        <v>39</v>
      </c>
      <c r="C15" s="32">
        <v>0</v>
      </c>
    </row>
    <row r="16" spans="1:3" s="38" customFormat="1" ht="31.5" x14ac:dyDescent="0.2">
      <c r="A16" s="35" t="s">
        <v>44</v>
      </c>
      <c r="B16" s="36" t="s">
        <v>41</v>
      </c>
      <c r="C16" s="37">
        <f>SUM(C17:C18)</f>
        <v>2606.23</v>
      </c>
    </row>
    <row r="17" spans="1:4" ht="18" customHeight="1" x14ac:dyDescent="0.2">
      <c r="A17" s="31" t="s">
        <v>46</v>
      </c>
      <c r="B17" s="39" t="s">
        <v>42</v>
      </c>
      <c r="C17" s="32">
        <v>2007.07</v>
      </c>
    </row>
    <row r="18" spans="1:4" ht="18" customHeight="1" x14ac:dyDescent="0.2">
      <c r="A18" s="31" t="s">
        <v>48</v>
      </c>
      <c r="B18" s="39" t="s">
        <v>43</v>
      </c>
      <c r="C18" s="32">
        <v>599.16</v>
      </c>
    </row>
    <row r="19" spans="1:4" s="38" customFormat="1" ht="18" customHeight="1" x14ac:dyDescent="0.2">
      <c r="A19" s="40" t="s">
        <v>50</v>
      </c>
      <c r="B19" s="41" t="s">
        <v>45</v>
      </c>
      <c r="C19" s="37">
        <f>SUM(C20:C21)</f>
        <v>339.03</v>
      </c>
    </row>
    <row r="20" spans="1:4" ht="18" customHeight="1" x14ac:dyDescent="0.2">
      <c r="A20" s="31" t="s">
        <v>14</v>
      </c>
      <c r="B20" s="39" t="s">
        <v>47</v>
      </c>
      <c r="C20" s="32">
        <v>339.03</v>
      </c>
    </row>
    <row r="21" spans="1:4" ht="18" customHeight="1" x14ac:dyDescent="0.2">
      <c r="A21" s="31" t="s">
        <v>16</v>
      </c>
      <c r="B21" s="39" t="s">
        <v>49</v>
      </c>
      <c r="C21" s="32">
        <v>0</v>
      </c>
    </row>
    <row r="22" spans="1:4" ht="18" customHeight="1" x14ac:dyDescent="0.2">
      <c r="A22" s="31" t="s">
        <v>52</v>
      </c>
      <c r="B22" s="42" t="s">
        <v>51</v>
      </c>
      <c r="C22" s="32">
        <v>14.67</v>
      </c>
    </row>
    <row r="23" spans="1:4" ht="31.5" hidden="1" x14ac:dyDescent="0.2">
      <c r="A23" s="31"/>
      <c r="B23" s="42" t="s">
        <v>53</v>
      </c>
      <c r="C23" s="32">
        <v>0</v>
      </c>
    </row>
    <row r="24" spans="1:4" ht="57.75" customHeight="1" x14ac:dyDescent="0.2">
      <c r="A24" s="31"/>
      <c r="B24" s="42" t="s">
        <v>79</v>
      </c>
      <c r="C24" s="32">
        <v>0</v>
      </c>
    </row>
    <row r="25" spans="1:4" ht="15.75" x14ac:dyDescent="0.2">
      <c r="A25" s="31" t="s">
        <v>54</v>
      </c>
      <c r="B25" s="42" t="s">
        <v>55</v>
      </c>
      <c r="C25" s="32">
        <f>C23+C26-C12-C15-C16-C19-C22</f>
        <v>1064.3100000000002</v>
      </c>
    </row>
    <row r="26" spans="1:4" s="38" customFormat="1" ht="20.25" customHeight="1" x14ac:dyDescent="0.2">
      <c r="A26" s="40" t="s">
        <v>56</v>
      </c>
      <c r="B26" s="41" t="s">
        <v>57</v>
      </c>
      <c r="C26" s="37">
        <v>4093.13</v>
      </c>
      <c r="D26" s="43"/>
    </row>
    <row r="27" spans="1:4" s="47" customFormat="1" ht="12" customHeight="1" x14ac:dyDescent="0.2">
      <c r="A27" s="44"/>
      <c r="B27" s="45"/>
      <c r="C27" s="46"/>
    </row>
    <row r="28" spans="1:4" ht="15.75" customHeight="1" x14ac:dyDescent="0.25">
      <c r="A28" s="48"/>
      <c r="B28" s="48"/>
      <c r="C28" s="48"/>
    </row>
    <row r="29" spans="1:4" x14ac:dyDescent="0.2">
      <c r="A29" s="23" t="s">
        <v>58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8"/>
    </row>
    <row r="34" spans="2:2" ht="15.75" customHeight="1" x14ac:dyDescent="0.25">
      <c r="B34" s="28"/>
    </row>
    <row r="35" spans="2:2" ht="15.75" customHeight="1" x14ac:dyDescent="0.25">
      <c r="B35" s="28"/>
    </row>
    <row r="36" spans="2:2" ht="15.75" customHeight="1" x14ac:dyDescent="0.25">
      <c r="B36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факт2012 ВС</vt:lpstr>
      <vt:lpstr>расходы факт2012 ВС</vt:lpstr>
      <vt:lpstr>показатели факт2012 ВО</vt:lpstr>
      <vt:lpstr>расходы факт2012 ВО</vt:lpstr>
      <vt:lpstr>'показатели факт2012 ВО'!Область_печати</vt:lpstr>
      <vt:lpstr>'показатели факт2012 ВС'!Область_печати</vt:lpstr>
      <vt:lpstr>'расходы факт2012 ВО'!Область_печати</vt:lpstr>
      <vt:lpstr>'расходы факт2012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dcterms:created xsi:type="dcterms:W3CDTF">2010-11-09T23:47:59Z</dcterms:created>
  <dcterms:modified xsi:type="dcterms:W3CDTF">2013-04-28T23:07:37Z</dcterms:modified>
</cp:coreProperties>
</file>